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<sst xmlns="http://schemas.openxmlformats.org/spreadsheetml/2006/main" count="20" uniqueCount="15">
  <si>
    <t>Tarifa 2.0 TD</t>
  </si>
  <si>
    <t>kW</t>
  </si>
  <si>
    <t>Precio kW/ año</t>
  </si>
  <si>
    <t>IE</t>
  </si>
  <si>
    <t>IVA</t>
  </si>
  <si>
    <t>Total</t>
  </si>
  <si>
    <t>Potencia Punta</t>
  </si>
  <si>
    <t>Potencia Valle</t>
  </si>
  <si>
    <t>Tarifa actual</t>
  </si>
  <si>
    <t>Potencia Actual</t>
  </si>
  <si>
    <t>Ahorro por concepto de potencia al año</t>
  </si>
  <si>
    <t>Potencia punta:</t>
  </si>
  <si>
    <t>Potencia necesaria entre las 8 de la mañana y las 12 de la noche</t>
  </si>
  <si>
    <t>Potencia valle:</t>
  </si>
  <si>
    <t>Potencia máxima a contratar para cargar los acumuladores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</si>
</sst>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4">
    <font>
      <sz val="10.0"/>
      <color rgb="FF000000"/>
      <name val="Arial"/>
    </font>
    <font>
      <color theme="1"/>
      <name val="Arial"/>
    </font>
    <font/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1" fillId="0" fontId="1" numFmtId="0" xfId="0" applyAlignment="1" applyBorder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vertical="bottom"/>
    </xf>
    <xf borderId="4" fillId="0" fontId="1" numFmtId="0" xfId="0" applyAlignment="1" applyBorder="1" applyFont="1">
      <alignment vertical="bottom"/>
    </xf>
    <xf borderId="4" fillId="0" fontId="1" numFmtId="0" xfId="0" applyAlignment="1" applyBorder="1" applyFont="1">
      <alignment horizontal="center" vertical="bottom"/>
    </xf>
    <xf borderId="4" fillId="2" fontId="3" numFmtId="0" xfId="0" applyAlignment="1" applyBorder="1" applyFill="1" applyFont="1">
      <alignment horizontal="center" readingOrder="0" vertical="bottom"/>
    </xf>
    <xf borderId="4" fillId="0" fontId="1" numFmtId="164" xfId="0" applyAlignment="1" applyBorder="1" applyFont="1" applyNumberFormat="1">
      <alignment horizontal="center" vertical="bottom"/>
    </xf>
    <xf borderId="4" fillId="0" fontId="1" numFmtId="164" xfId="0" applyAlignment="1" applyBorder="1" applyFont="1" applyNumberFormat="1">
      <alignment vertical="bottom"/>
    </xf>
    <xf borderId="4" fillId="2" fontId="3" numFmtId="0" xfId="0" applyAlignment="1" applyBorder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1" fillId="0" fontId="1" numFmtId="0" xfId="0" applyAlignment="1" applyBorder="1" applyFont="1">
      <alignment horizontal="center" readingOrder="0" vertical="bottom"/>
    </xf>
    <xf borderId="0" fillId="0" fontId="1" numFmtId="164" xfId="0" applyAlignment="1" applyFont="1" applyNumberFormat="1">
      <alignment horizontal="center" vertical="bottom"/>
    </xf>
    <xf borderId="1" fillId="0" fontId="1" numFmtId="164" xfId="0" applyAlignment="1" applyBorder="1" applyFont="1" applyNumberFormat="1">
      <alignment horizontal="center" vertical="bottom"/>
    </xf>
    <xf borderId="0" fillId="0" fontId="1" numFmtId="0" xfId="0" applyAlignment="1" applyFont="1">
      <alignment readingOrder="0"/>
    </xf>
    <xf borderId="4" fillId="0" fontId="2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857250</xdr:colOff>
      <xdr:row>20</xdr:row>
      <xdr:rowOff>47625</xdr:rowOff>
    </xdr:from>
    <xdr:ext cx="2000250" cy="7429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20</xdr:row>
      <xdr:rowOff>95250</xdr:rowOff>
    </xdr:from>
    <xdr:ext cx="2143125" cy="647700"/>
    <xdr:pic>
      <xdr:nvPicPr>
        <xdr:cNvPr id="0" name="image2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1"/>
      <c r="C1" s="1"/>
      <c r="D1" s="1"/>
      <c r="E1" s="1"/>
      <c r="F1" s="1"/>
      <c r="G1" s="1"/>
    </row>
    <row r="2">
      <c r="A2" s="1"/>
      <c r="B2" s="2" t="s">
        <v>0</v>
      </c>
      <c r="C2" s="3"/>
      <c r="D2" s="3"/>
      <c r="E2" s="3"/>
      <c r="F2" s="3"/>
      <c r="G2" s="4"/>
    </row>
    <row r="3">
      <c r="A3" s="5"/>
      <c r="B3" s="6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</row>
    <row r="4">
      <c r="A4" s="1"/>
      <c r="B4" s="7" t="s">
        <v>6</v>
      </c>
      <c r="C4" s="8">
        <v>4.0</v>
      </c>
      <c r="D4" s="9">
        <v>30.88</v>
      </c>
      <c r="E4" s="10">
        <f t="shared" ref="E4:E5" si="1">0.0511269632*D4</f>
        <v>1.578800624</v>
      </c>
      <c r="F4" s="10">
        <f t="shared" ref="F4:F5" si="2">(D4+E4)*1.21</f>
        <v>39.27514875</v>
      </c>
      <c r="G4" s="10">
        <f t="shared" ref="G4:G5" si="3">C4*F4</f>
        <v>157.100595</v>
      </c>
    </row>
    <row r="5">
      <c r="A5" s="1"/>
      <c r="B5" s="7" t="s">
        <v>7</v>
      </c>
      <c r="C5" s="11">
        <v>8.0</v>
      </c>
      <c r="D5" s="9">
        <v>1.44</v>
      </c>
      <c r="E5" s="10">
        <f t="shared" si="1"/>
        <v>0.07362282701</v>
      </c>
      <c r="F5" s="10">
        <f t="shared" si="2"/>
        <v>1.831483621</v>
      </c>
      <c r="G5" s="10">
        <f t="shared" si="3"/>
        <v>14.65186897</v>
      </c>
    </row>
    <row r="6">
      <c r="A6" s="5"/>
      <c r="B6" s="5"/>
      <c r="C6" s="5"/>
      <c r="D6" s="5"/>
      <c r="E6" s="5"/>
      <c r="F6" s="6"/>
      <c r="G6" s="10">
        <f>G4+G5</f>
        <v>171.752464</v>
      </c>
    </row>
    <row r="7">
      <c r="A7" s="5"/>
      <c r="B7" s="6"/>
      <c r="C7" s="6"/>
      <c r="D7" s="6"/>
      <c r="E7" s="6"/>
      <c r="F7" s="6"/>
      <c r="G7" s="6"/>
    </row>
    <row r="8">
      <c r="A8" s="1"/>
      <c r="B8" s="2" t="s">
        <v>8</v>
      </c>
      <c r="C8" s="3"/>
      <c r="D8" s="3"/>
      <c r="E8" s="3"/>
      <c r="F8" s="3"/>
      <c r="G8" s="4"/>
    </row>
    <row r="9">
      <c r="A9" s="5"/>
      <c r="B9" s="6"/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</row>
    <row r="10">
      <c r="A10" s="1"/>
      <c r="B10" s="7" t="s">
        <v>9</v>
      </c>
      <c r="C10" s="11">
        <v>8.0</v>
      </c>
      <c r="D10" s="9">
        <v>38.04</v>
      </c>
      <c r="E10" s="10">
        <f>0.0511269632*D10</f>
        <v>1.94486968</v>
      </c>
      <c r="F10" s="10">
        <f>(D10+E10)*1.21</f>
        <v>48.38169231</v>
      </c>
      <c r="G10" s="10">
        <f>C10*F10</f>
        <v>387.0535385</v>
      </c>
    </row>
    <row r="11">
      <c r="A11" s="5"/>
      <c r="B11" s="6"/>
      <c r="C11" s="6"/>
      <c r="D11" s="6"/>
      <c r="E11" s="6"/>
      <c r="F11" s="6"/>
      <c r="G11" s="6"/>
    </row>
    <row r="12">
      <c r="A12" s="12"/>
      <c r="B12" s="13" t="s">
        <v>10</v>
      </c>
      <c r="C12" s="3"/>
      <c r="D12" s="3"/>
      <c r="E12" s="3"/>
      <c r="F12" s="3"/>
      <c r="G12" s="4"/>
    </row>
    <row r="13">
      <c r="A13" s="14"/>
      <c r="B13" s="15">
        <f>G10-G6</f>
        <v>215.3010745</v>
      </c>
      <c r="C13" s="3"/>
      <c r="D13" s="3"/>
      <c r="E13" s="3"/>
      <c r="F13" s="3"/>
      <c r="G13" s="4"/>
    </row>
    <row r="16">
      <c r="A16" s="16"/>
      <c r="B16" s="17" t="s">
        <v>11</v>
      </c>
      <c r="C16" s="18" t="s">
        <v>12</v>
      </c>
      <c r="D16" s="3"/>
      <c r="E16" s="3"/>
      <c r="F16" s="3"/>
      <c r="G16" s="4"/>
    </row>
    <row r="17">
      <c r="A17" s="16"/>
      <c r="B17" s="17" t="s">
        <v>13</v>
      </c>
      <c r="C17" s="18" t="s">
        <v>14</v>
      </c>
      <c r="D17" s="3"/>
      <c r="E17" s="3"/>
      <c r="F17" s="3"/>
      <c r="G17" s="4"/>
    </row>
  </sheetData>
  <mergeCells count="6">
    <mergeCell ref="B2:G2"/>
    <mergeCell ref="B8:G8"/>
    <mergeCell ref="B12:G12"/>
    <mergeCell ref="B13:G13"/>
    <mergeCell ref="C16:G16"/>
    <mergeCell ref="C17:G17"/>
  </mergeCells>
  <drawing r:id="rId1"/>
</worksheet>
</file>